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hiwa\OneDrive\デスクトップ\"/>
    </mc:Choice>
  </mc:AlternateContent>
  <xr:revisionPtr revIDLastSave="0" documentId="8_{786F5562-69CE-4A1B-9337-20C08E7F54BB}" xr6:coauthVersionLast="47" xr6:coauthVersionMax="47" xr10:uidLastSave="{00000000-0000-0000-0000-000000000000}"/>
  <bookViews>
    <workbookView xWindow="-108" yWindow="-108" windowWidth="23256" windowHeight="12576" activeTab="1" xr2:uid="{4E9D3AC2-F538-4FB1-8833-8B1989AE9681}"/>
  </bookViews>
  <sheets>
    <sheet name="基本事項" sheetId="5" r:id="rId1"/>
    <sheet name="VIK申請" sheetId="2" r:id="rId2"/>
    <sheet name="リスト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D6" i="2" s="1"/>
  <c r="A7" i="2"/>
  <c r="D7" i="2" s="1"/>
  <c r="A8" i="2"/>
  <c r="D8" i="2" s="1"/>
  <c r="A9" i="2"/>
  <c r="E9" i="2" s="1"/>
  <c r="A10" i="2"/>
  <c r="E10" i="2" s="1"/>
  <c r="A11" i="2"/>
  <c r="E11" i="2" s="1"/>
  <c r="A12" i="2"/>
  <c r="E12" i="2" s="1"/>
  <c r="A13" i="2"/>
  <c r="E13" i="2" s="1"/>
  <c r="A14" i="2"/>
  <c r="D14" i="2" s="1"/>
  <c r="A15" i="2"/>
  <c r="E15" i="2" s="1"/>
  <c r="A16" i="2"/>
  <c r="D16" i="2" s="1"/>
  <c r="A17" i="2"/>
  <c r="E17" i="2" s="1"/>
  <c r="A18" i="2"/>
  <c r="E18" i="2" s="1"/>
  <c r="A19" i="2"/>
  <c r="E19" i="2" s="1"/>
  <c r="A20" i="2"/>
  <c r="E20" i="2" s="1"/>
  <c r="A21" i="2"/>
  <c r="E21" i="2" s="1"/>
  <c r="A22" i="2"/>
  <c r="E22" i="2" s="1"/>
  <c r="A23" i="2"/>
  <c r="E23" i="2" s="1"/>
  <c r="A24" i="2"/>
  <c r="E24" i="2" s="1"/>
  <c r="A25" i="2"/>
  <c r="E25" i="2" s="1"/>
  <c r="A26" i="2"/>
  <c r="D26" i="2" s="1"/>
  <c r="A27" i="2"/>
  <c r="E27" i="2" s="1"/>
  <c r="A28" i="2"/>
  <c r="D28" i="2" s="1"/>
  <c r="A29" i="2"/>
  <c r="E29" i="2" s="1"/>
  <c r="A30" i="2"/>
  <c r="E30" i="2" s="1"/>
  <c r="A31" i="2"/>
  <c r="E31" i="2" s="1"/>
  <c r="A32" i="2"/>
  <c r="D32" i="2" s="1"/>
  <c r="A33" i="2"/>
  <c r="E33" i="2" s="1"/>
  <c r="A34" i="2"/>
  <c r="E34" i="2" s="1"/>
  <c r="A35" i="2"/>
  <c r="E35" i="2" s="1"/>
  <c r="A36" i="2"/>
  <c r="E36" i="2" s="1"/>
  <c r="A37" i="2"/>
  <c r="E37" i="2" s="1"/>
  <c r="A38" i="2"/>
  <c r="D38" i="2" s="1"/>
  <c r="A39" i="2"/>
  <c r="E39" i="2" s="1"/>
  <c r="A40" i="2"/>
  <c r="D40" i="2" s="1"/>
  <c r="A41" i="2"/>
  <c r="E41" i="2" s="1"/>
  <c r="A42" i="2"/>
  <c r="E42" i="2" s="1"/>
  <c r="A43" i="2"/>
  <c r="E43" i="2" s="1"/>
  <c r="A44" i="2"/>
  <c r="D44" i="2" s="1"/>
  <c r="A45" i="2"/>
  <c r="E45" i="2" s="1"/>
  <c r="A46" i="2"/>
  <c r="E46" i="2" s="1"/>
  <c r="A47" i="2"/>
  <c r="E47" i="2" s="1"/>
  <c r="A48" i="2"/>
  <c r="E48" i="2" s="1"/>
  <c r="A49" i="2"/>
  <c r="D49" i="2" s="1"/>
  <c r="A50" i="2"/>
  <c r="D50" i="2" s="1"/>
  <c r="A51" i="2"/>
  <c r="E51" i="2" s="1"/>
  <c r="A52" i="2"/>
  <c r="D52" i="2" s="1"/>
  <c r="A53" i="2"/>
  <c r="E53" i="2" s="1"/>
  <c r="A54" i="2"/>
  <c r="E54" i="2" s="1"/>
  <c r="A55" i="2"/>
  <c r="E55" i="2" s="1"/>
  <c r="A56" i="2"/>
  <c r="E56" i="2" s="1"/>
  <c r="A57" i="2"/>
  <c r="E57" i="2" s="1"/>
  <c r="A5" i="2"/>
  <c r="D5" i="2" s="1"/>
  <c r="D29" i="2" l="1"/>
  <c r="D30" i="2"/>
  <c r="D20" i="2"/>
  <c r="D18" i="2"/>
  <c r="D17" i="2"/>
  <c r="D56" i="2"/>
  <c r="D13" i="2"/>
  <c r="D54" i="2"/>
  <c r="D53" i="2"/>
  <c r="E44" i="2"/>
  <c r="E32" i="2"/>
  <c r="D42" i="2"/>
  <c r="D41" i="2"/>
  <c r="E8" i="2"/>
  <c r="E7" i="2"/>
  <c r="D51" i="2"/>
  <c r="D39" i="2"/>
  <c r="D27" i="2"/>
  <c r="D15" i="2"/>
  <c r="E52" i="2"/>
  <c r="D37" i="2"/>
  <c r="D25" i="2"/>
  <c r="D48" i="2"/>
  <c r="D36" i="2"/>
  <c r="D24" i="2"/>
  <c r="D12" i="2"/>
  <c r="E50" i="2"/>
  <c r="E38" i="2"/>
  <c r="E26" i="2"/>
  <c r="E14" i="2"/>
  <c r="E28" i="2"/>
  <c r="D47" i="2"/>
  <c r="D35" i="2"/>
  <c r="D23" i="2"/>
  <c r="D11" i="2"/>
  <c r="E49" i="2"/>
  <c r="E16" i="2"/>
  <c r="D46" i="2"/>
  <c r="D34" i="2"/>
  <c r="D22" i="2"/>
  <c r="D10" i="2"/>
  <c r="E40" i="2"/>
  <c r="D57" i="2"/>
  <c r="D45" i="2"/>
  <c r="D33" i="2"/>
  <c r="D21" i="2"/>
  <c r="D9" i="2"/>
  <c r="E5" i="2"/>
  <c r="D55" i="2"/>
  <c r="D43" i="2"/>
  <c r="D31" i="2"/>
  <c r="D19" i="2"/>
  <c r="E6" i="2"/>
</calcChain>
</file>

<file path=xl/sharedStrings.xml><?xml version="1.0" encoding="utf-8"?>
<sst xmlns="http://schemas.openxmlformats.org/spreadsheetml/2006/main" count="178" uniqueCount="122">
  <si>
    <t>支援カテゴリー</t>
    <rPh sb="0" eb="2">
      <t>シエン</t>
    </rPh>
    <phoneticPr fontId="1"/>
  </si>
  <si>
    <t>入力者情報</t>
    <rPh sb="0" eb="2">
      <t>ニュウリョク</t>
    </rPh>
    <rPh sb="2" eb="3">
      <t>シャ</t>
    </rPh>
    <rPh sb="3" eb="5">
      <t>ジョウホウ</t>
    </rPh>
    <phoneticPr fontId="1"/>
  </si>
  <si>
    <t>加盟団体</t>
    <rPh sb="0" eb="2">
      <t>カメイ</t>
    </rPh>
    <rPh sb="2" eb="4">
      <t>ダンタイ</t>
    </rPh>
    <phoneticPr fontId="1"/>
  </si>
  <si>
    <t>担当者氏名</t>
    <rPh sb="0" eb="3">
      <t>タントウシャ</t>
    </rPh>
    <rPh sb="3" eb="5">
      <t>シメイ</t>
    </rPh>
    <phoneticPr fontId="1"/>
  </si>
  <si>
    <t>担当者加盟団体役職</t>
    <rPh sb="0" eb="2">
      <t>タントウ</t>
    </rPh>
    <rPh sb="2" eb="3">
      <t>シャ</t>
    </rPh>
    <rPh sb="3" eb="7">
      <t>カメイダンタイ</t>
    </rPh>
    <rPh sb="7" eb="9">
      <t>ヤクショク</t>
    </rPh>
    <phoneticPr fontId="1"/>
  </si>
  <si>
    <t>担当者メールアドレス</t>
    <rPh sb="0" eb="3">
      <t>タントウシャ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</si>
  <si>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</si>
  <si>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例</t>
    <rPh sb="0" eb="1">
      <t>レイ</t>
    </rPh>
    <phoneticPr fontId="1"/>
  </si>
  <si>
    <t>イベント名称</t>
    <rPh sb="4" eb="6">
      <t>メイショウ</t>
    </rPh>
    <phoneticPr fontId="1"/>
  </si>
  <si>
    <t>開催年月日</t>
    <rPh sb="0" eb="2">
      <t>カイサイ</t>
    </rPh>
    <rPh sb="2" eb="5">
      <t>ネンガッピ</t>
    </rPh>
    <phoneticPr fontId="1"/>
  </si>
  <si>
    <t>主催</t>
    <rPh sb="0" eb="2">
      <t>シュサイ</t>
    </rPh>
    <phoneticPr fontId="1"/>
  </si>
  <si>
    <t>共催</t>
    <rPh sb="0" eb="2">
      <t>キョウサイ</t>
    </rPh>
    <phoneticPr fontId="1"/>
  </si>
  <si>
    <t>協力</t>
    <rPh sb="0" eb="2">
      <t>キョウリョク</t>
    </rPh>
    <phoneticPr fontId="1"/>
  </si>
  <si>
    <t>後援</t>
    <rPh sb="0" eb="2">
      <t>コウエン</t>
    </rPh>
    <phoneticPr fontId="1"/>
  </si>
  <si>
    <t>開催場所</t>
    <rPh sb="0" eb="2">
      <t>カイサイ</t>
    </rPh>
    <rPh sb="2" eb="4">
      <t>バショ</t>
    </rPh>
    <phoneticPr fontId="1"/>
  </si>
  <si>
    <t>参加対象・参加資格</t>
    <rPh sb="0" eb="2">
      <t>サンカ</t>
    </rPh>
    <rPh sb="2" eb="4">
      <t>タイショウ</t>
    </rPh>
    <rPh sb="5" eb="7">
      <t>サンカ</t>
    </rPh>
    <rPh sb="7" eb="9">
      <t>シカク</t>
    </rPh>
    <phoneticPr fontId="1"/>
  </si>
  <si>
    <t>定員</t>
    <rPh sb="0" eb="2">
      <t>テイイン</t>
    </rPh>
    <phoneticPr fontId="1"/>
  </si>
  <si>
    <t>参加費</t>
    <rPh sb="0" eb="3">
      <t>サンカヒ</t>
    </rPh>
    <phoneticPr fontId="1"/>
  </si>
  <si>
    <t>参加申し込みURL</t>
    <rPh sb="0" eb="2">
      <t>サンカ</t>
    </rPh>
    <rPh sb="2" eb="3">
      <t>モウ</t>
    </rPh>
    <rPh sb="4" eb="5">
      <t>コ</t>
    </rPh>
    <phoneticPr fontId="1"/>
  </si>
  <si>
    <t>日程・スケジュール</t>
    <rPh sb="0" eb="2">
      <t>ニッテイ</t>
    </rPh>
    <phoneticPr fontId="1"/>
  </si>
  <si>
    <t>イベントHP/SNS</t>
    <phoneticPr fontId="1"/>
  </si>
  <si>
    <t>備考</t>
    <rPh sb="0" eb="2">
      <t>ビコウ</t>
    </rPh>
    <phoneticPr fontId="1"/>
  </si>
  <si>
    <t>主管</t>
    <rPh sb="0" eb="2">
      <t>シュカン</t>
    </rPh>
    <phoneticPr fontId="1"/>
  </si>
  <si>
    <t>(例１)</t>
    <rPh sb="1" eb="2">
      <t>レイ</t>
    </rPh>
    <phoneticPr fontId="1"/>
  </si>
  <si>
    <t>(例２)</t>
    <rPh sb="1" eb="2">
      <t>レイ</t>
    </rPh>
    <phoneticPr fontId="1"/>
  </si>
  <si>
    <t>カテゴリーB(普及イベント)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</si>
  <si>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</si>
  <si>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</si>
  <si>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</si>
  <si>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</si>
  <si>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</si>
  <si>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</si>
  <si>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</si>
  <si>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</si>
  <si>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</si>
  <si>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</si>
  <si>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</si>
  <si>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</si>
  <si>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</si>
  <si>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</si>
  <si>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</si>
  <si>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</si>
  <si>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</si>
  <si>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</si>
  <si>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</si>
  <si>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</si>
  <si>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</si>
  <si>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</si>
  <si>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</si>
  <si>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</si>
  <si>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</si>
  <si>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</si>
  <si>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</si>
  <si>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</si>
  <si>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</si>
  <si>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</si>
  <si>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</si>
  <si>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</si>
  <si>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</si>
  <si>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</si>
  <si>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</si>
  <si>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</si>
  <si>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</si>
  <si>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</si>
  <si>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</si>
  <si>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</si>
  <si>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</si>
  <si>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</si>
  <si>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</si>
  <si>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</si>
  <si>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</si>
  <si>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</si>
  <si>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</si>
  <si>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rPr>
        <sz val="11"/>
        <color rgb="FF3F3F3F"/>
        <rFont val="游ゴシック"/>
        <family val="2"/>
        <charset val="128"/>
      </rPr>
      <t>日本学生トライアスロン連合</t>
    </r>
    <rPh sb="0" eb="2">
      <t>ニホン</t>
    </rPh>
    <rPh sb="2" eb="4">
      <t>ガクセイ</t>
    </rPh>
    <rPh sb="11" eb="13">
      <t>レンゴウ</t>
    </rPh>
    <phoneticPr fontId="1"/>
  </si>
  <si>
    <t>支援太郎</t>
    <rPh sb="0" eb="2">
      <t>シエン</t>
    </rPh>
    <rPh sb="2" eb="4">
      <t>タロウ</t>
    </rPh>
    <phoneticPr fontId="1"/>
  </si>
  <si>
    <t>事務局長</t>
    <rPh sb="0" eb="2">
      <t>ジム</t>
    </rPh>
    <rPh sb="2" eb="4">
      <t>キョクチョウ</t>
    </rPh>
    <phoneticPr fontId="1"/>
  </si>
  <si>
    <t>event@jtu</t>
    <phoneticPr fontId="1"/>
  </si>
  <si>
    <t>00-0000-0000</t>
    <phoneticPr fontId="1"/>
  </si>
  <si>
    <t>00-0000-0001</t>
  </si>
  <si>
    <t>TMTU</t>
    <phoneticPr fontId="1"/>
  </si>
  <si>
    <t>(例３)</t>
    <rPh sb="1" eb="2">
      <t>レイ</t>
    </rPh>
    <phoneticPr fontId="1"/>
  </si>
  <si>
    <t>00-0000-0002</t>
  </si>
  <si>
    <t>TMTU強化委員会</t>
    <rPh sb="4" eb="6">
      <t>キョウカ</t>
    </rPh>
    <rPh sb="6" eb="9">
      <t>イインカイ</t>
    </rPh>
    <phoneticPr fontId="1"/>
  </si>
  <si>
    <t>http://www.tmtu.or.jp/event.html#swim</t>
    <phoneticPr fontId="1"/>
  </si>
  <si>
    <t>http://www.tmtu.or.jp/about.html#inquiry</t>
    <phoneticPr fontId="1"/>
  </si>
  <si>
    <t>左と同じ</t>
    <rPh sb="0" eb="1">
      <t>ヒダリ</t>
    </rPh>
    <rPh sb="2" eb="3">
      <t>オナ</t>
    </rPh>
    <phoneticPr fontId="1"/>
  </si>
  <si>
    <t>TMTUスイム練習会（1月）</t>
    <rPh sb="7" eb="9">
      <t>レンシュウ</t>
    </rPh>
    <rPh sb="9" eb="10">
      <t>カイ</t>
    </rPh>
    <rPh sb="12" eb="13">
      <t>ガツ</t>
    </rPh>
    <phoneticPr fontId="1"/>
  </si>
  <si>
    <t>TMTUスイム練習会（2月）</t>
    <rPh sb="7" eb="9">
      <t>レンシュウ</t>
    </rPh>
    <rPh sb="9" eb="10">
      <t>カイ</t>
    </rPh>
    <rPh sb="12" eb="13">
      <t>ガツ</t>
    </rPh>
    <phoneticPr fontId="1"/>
  </si>
  <si>
    <t>イベント詳細</t>
    <rPh sb="4" eb="6">
      <t>ショウサイ</t>
    </rPh>
    <phoneticPr fontId="1"/>
  </si>
  <si>
    <t>VIK申請</t>
    <rPh sb="3" eb="5">
      <t>シンセイ</t>
    </rPh>
    <phoneticPr fontId="1"/>
  </si>
  <si>
    <t>有</t>
  </si>
  <si>
    <t>TMTUスイム練習会(5月）</t>
    <rPh sb="7" eb="9">
      <t>レンシュウ</t>
    </rPh>
    <rPh sb="9" eb="10">
      <t>カイ</t>
    </rPh>
    <rPh sb="12" eb="13">
      <t>ガツ</t>
    </rPh>
    <phoneticPr fontId="1"/>
  </si>
  <si>
    <t>基本項目・イベント詳細のシートでVIK希望にチェックのついたイベントのみ表示しています。</t>
    <phoneticPr fontId="1"/>
  </si>
  <si>
    <t>スイムキャップ希望数</t>
    <rPh sb="7" eb="9">
      <t>キボウ</t>
    </rPh>
    <rPh sb="9" eb="10">
      <t>スウ</t>
    </rPh>
    <phoneticPr fontId="1"/>
  </si>
  <si>
    <t>アミノバイタル希望数</t>
    <rPh sb="7" eb="9">
      <t>キボウ</t>
    </rPh>
    <rPh sb="9" eb="10">
      <t>スウ</t>
    </rPh>
    <phoneticPr fontId="1"/>
  </si>
  <si>
    <t>トランジションバック希望数</t>
    <rPh sb="10" eb="12">
      <t>キボウ</t>
    </rPh>
    <rPh sb="12" eb="13">
      <t>スウ</t>
    </rPh>
    <phoneticPr fontId="1"/>
  </si>
  <si>
    <t>20枚×3色</t>
    <rPh sb="2" eb="3">
      <t>マイ</t>
    </rPh>
    <rPh sb="5" eb="6">
      <t>ショク</t>
    </rPh>
    <phoneticPr fontId="1"/>
  </si>
  <si>
    <t>20枚</t>
    <rPh sb="2" eb="3">
      <t>マイ</t>
    </rPh>
    <phoneticPr fontId="1"/>
  </si>
  <si>
    <t>80名分</t>
    <rPh sb="2" eb="3">
      <t>メイ</t>
    </rPh>
    <rPh sb="3" eb="4">
      <t>ブン</t>
    </rPh>
    <phoneticPr fontId="1"/>
  </si>
  <si>
    <t>20名分</t>
    <rPh sb="2" eb="4">
      <t>メイブン</t>
    </rPh>
    <phoneticPr fontId="1"/>
  </si>
  <si>
    <t>対象外</t>
  </si>
  <si>
    <t>指導者・その他機器貸し出し(カテゴリーBのみ)</t>
    <rPh sb="0" eb="3">
      <t>シドウシャ</t>
    </rPh>
    <rPh sb="6" eb="7">
      <t>タ</t>
    </rPh>
    <rPh sb="7" eb="9">
      <t>キキ</t>
    </rPh>
    <rPh sb="9" eb="10">
      <t>カ</t>
    </rPh>
    <rPh sb="11" eb="12">
      <t>ダ</t>
    </rPh>
    <phoneticPr fontId="1"/>
  </si>
  <si>
    <t>VIK希望詳細</t>
    <rPh sb="3" eb="5">
      <t>キボウ</t>
    </rPh>
    <rPh sb="5" eb="7">
      <t>ショウサイ</t>
    </rPh>
    <phoneticPr fontId="1"/>
  </si>
  <si>
    <t>郵便番号</t>
    <rPh sb="0" eb="2">
      <t>ユウビン</t>
    </rPh>
    <rPh sb="2" eb="4">
      <t>バンゴウ</t>
    </rPh>
    <phoneticPr fontId="1"/>
  </si>
  <si>
    <t>都道府県</t>
    <rPh sb="0" eb="4">
      <t>トドウフケン</t>
    </rPh>
    <phoneticPr fontId="1"/>
  </si>
  <si>
    <t>ビル・マンション名</t>
    <rPh sb="8" eb="9">
      <t>メイ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</si>
  <si>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</si>
  <si>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</si>
  <si>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配送希望日</t>
    <rPh sb="0" eb="2">
      <t>ハイソウ</t>
    </rPh>
    <rPh sb="2" eb="4">
      <t>キボウ</t>
    </rPh>
    <rPh sb="4" eb="5">
      <t>ビ</t>
    </rPh>
    <phoneticPr fontId="1"/>
  </si>
  <si>
    <t>配送希望時間帯</t>
    <rPh sb="0" eb="2">
      <t>ハイソウ</t>
    </rPh>
    <rPh sb="2" eb="4">
      <t>キボウ</t>
    </rPh>
    <rPh sb="4" eb="7">
      <t>ジカンタイ</t>
    </rPh>
    <phoneticPr fontId="1"/>
  </si>
  <si>
    <t>160-0013</t>
    <phoneticPr fontId="1"/>
  </si>
  <si>
    <t>東京都</t>
    <rPh sb="0" eb="3">
      <t>トウキョウト</t>
    </rPh>
    <phoneticPr fontId="1"/>
  </si>
  <si>
    <t>Japan Spot Olympic Square708</t>
    <phoneticPr fontId="1"/>
  </si>
  <si>
    <t>00－0000－0000</t>
    <phoneticPr fontId="1"/>
  </si>
  <si>
    <t>8:00~12:00</t>
  </si>
  <si>
    <t>NASウオーター(カテゴリーAのみ)</t>
    <phoneticPr fontId="1"/>
  </si>
  <si>
    <t>市区町村/番地</t>
    <rPh sb="0" eb="2">
      <t>シク</t>
    </rPh>
    <rPh sb="2" eb="4">
      <t>チョウソン</t>
    </rPh>
    <rPh sb="5" eb="7">
      <t>バンチ</t>
    </rPh>
    <phoneticPr fontId="1"/>
  </si>
  <si>
    <t>新宿区霞ヶ丘町４－２</t>
    <rPh sb="0" eb="3">
      <t>シンジュクク</t>
    </rPh>
    <rPh sb="3" eb="6">
      <t>カスミガオカ</t>
    </rPh>
    <rPh sb="6" eb="7">
      <t>マチ</t>
    </rPh>
    <phoneticPr fontId="1"/>
  </si>
  <si>
    <t>００－００００－００００</t>
    <phoneticPr fontId="1"/>
  </si>
  <si>
    <t>VIK送付先</t>
    <rPh sb="3" eb="5">
      <t>ソウフ</t>
    </rPh>
    <rPh sb="5" eb="6">
      <t>サキ</t>
    </rPh>
    <phoneticPr fontId="1"/>
  </si>
  <si>
    <t>このシートは変更しないでください。</t>
    <rPh sb="6" eb="8">
      <t>ヘンコウ</t>
    </rPh>
    <phoneticPr fontId="1"/>
  </si>
  <si>
    <t>数イベント分のVIKを一括で送付希望の場合には下記例1と例２のように記載をお願いいたします。</t>
    <rPh sb="0" eb="1">
      <t>スウ</t>
    </rPh>
    <rPh sb="5" eb="6">
      <t>ブン</t>
    </rPh>
    <rPh sb="11" eb="13">
      <t>イッカツ</t>
    </rPh>
    <rPh sb="14" eb="16">
      <t>ソウフ</t>
    </rPh>
    <rPh sb="16" eb="18">
      <t>キボウ</t>
    </rPh>
    <rPh sb="19" eb="21">
      <t>バアイ</t>
    </rPh>
    <rPh sb="23" eb="25">
      <t>カキ</t>
    </rPh>
    <rPh sb="25" eb="26">
      <t>レイ</t>
    </rPh>
    <rPh sb="28" eb="29">
      <t>レイ</t>
    </rPh>
    <rPh sb="34" eb="36">
      <t>キサイ</t>
    </rPh>
    <rPh sb="38" eb="39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</si>
</sst>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4" formatCode="#"/>
    <numFmt numFmtId="185" formatCode="yyyy/m/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3F3F3F"/>
      <name val="Arial"/>
      <family val="2"/>
    </font>
    <font>
      <sz val="11"/>
      <color rgb="FF3F3F3F"/>
      <name val="游ゴシック"/>
      <family val="2"/>
      <charset val="128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4" fillId="0" borderId="0" xfId="1">
      <alignment vertical="center"/>
    </xf>
    <xf numFmtId="31" fontId="0" fillId="0" borderId="0" xfId="0" applyNumberFormat="1">
      <alignment vertical="center"/>
    </xf>
    <xf numFmtId="0" fontId="5" fillId="0" borderId="0" xfId="1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84" fontId="8" fillId="0" borderId="0" xfId="0" applyNumberFormat="1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5" fontId="8" fillId="0" borderId="0" xfId="0" applyNumberFormat="1" applyFont="1" applyAlignment="1">
      <alignment horizontal="center" vertical="center"/>
    </xf>
    <xf numFmtId="184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8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31" fontId="8" fillId="0" borderId="0" xfId="0" applyNumberFormat="1" applyFont="1" applyAlignment="1">
      <alignment horizontal="left" vertical="center"/>
    </xf>
    <xf numFmtId="3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mtu.or.jp/about.html" TargetMode="External"/><Relationship Id="rId3" Type="http://schemas.openxmlformats.org/officeDocument/2006/relationships/hyperlink" Target="mailto:event@jtu" TargetMode="External"/><Relationship Id="rId7" Type="http://schemas.openxmlformats.org/officeDocument/2006/relationships/hyperlink" Target="http://www.tmtu.or.jp/event.html" TargetMode="External"/><Relationship Id="rId12" Type="http://schemas.openxmlformats.org/officeDocument/2006/relationships/hyperlink" Target="http://www.tmtu.or.jp/event.html" TargetMode="External"/><Relationship Id="rId2" Type="http://schemas.openxmlformats.org/officeDocument/2006/relationships/hyperlink" Target="mailto:event@jtu" TargetMode="External"/><Relationship Id="rId1" Type="http://schemas.openxmlformats.org/officeDocument/2006/relationships/hyperlink" Target="mailto:event@jtu" TargetMode="External"/><Relationship Id="rId6" Type="http://schemas.openxmlformats.org/officeDocument/2006/relationships/hyperlink" Target="http://www.tmtu.or.jp/event.html" TargetMode="External"/><Relationship Id="rId11" Type="http://schemas.openxmlformats.org/officeDocument/2006/relationships/hyperlink" Target="http://www.tmtu.or.jp/about.html" TargetMode="External"/><Relationship Id="rId5" Type="http://schemas.openxmlformats.org/officeDocument/2006/relationships/hyperlink" Target="http://www.tmtu.or.jp/about.html" TargetMode="External"/><Relationship Id="rId10" Type="http://schemas.openxmlformats.org/officeDocument/2006/relationships/hyperlink" Target="http://www.tmtu.or.jp/event.html" TargetMode="External"/><Relationship Id="rId4" Type="http://schemas.openxmlformats.org/officeDocument/2006/relationships/hyperlink" Target="http://www.tmtu.or.jp/event.html" TargetMode="External"/><Relationship Id="rId9" Type="http://schemas.openxmlformats.org/officeDocument/2006/relationships/hyperlink" Target="http://www.tmtu.or.jp/event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077A1-88E7-47B8-A39D-AA2B29C0785E}">
  <dimension ref="A1:W55"/>
  <sheetViews>
    <sheetView workbookViewId="0">
      <selection activeCell="C3" sqref="C3"/>
    </sheetView>
  </sheetViews>
  <sheetFormatPr defaultRowHeight="18" x14ac:dyDescent="0.45"/>
  <cols>
    <col min="2" max="2" width="18.3984375" style="2" customWidth="1"/>
    <col min="5" max="5" width="12" customWidth="1"/>
    <col min="7" max="8" width="23" customWidth="1"/>
    <col min="9" max="16" width="16.5" customWidth="1"/>
    <col min="17" max="22" width="12.8984375" customWidth="1"/>
  </cols>
  <sheetData>
    <row r="1" spans="1:23" x14ac:dyDescent="0.45">
      <c r="A1" s="1"/>
      <c r="D1" s="9" t="s">
        <v>1</v>
      </c>
      <c r="E1" s="9"/>
      <c r="F1" s="9"/>
      <c r="G1" s="9"/>
      <c r="H1" s="9"/>
      <c r="I1" s="9" t="s">
        <v>88</v>
      </c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s="8" customFormat="1" ht="39.6" customHeight="1" x14ac:dyDescent="0.45">
      <c r="A2" s="7"/>
      <c r="B2" s="8" t="s">
        <v>0</v>
      </c>
      <c r="C2" s="8" t="s">
        <v>89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22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8" t="s">
        <v>20</v>
      </c>
      <c r="W2" s="8" t="s">
        <v>21</v>
      </c>
    </row>
    <row r="3" spans="1:23" ht="28.2" customHeight="1" x14ac:dyDescent="0.45">
      <c r="A3" s="1" t="s">
        <v>23</v>
      </c>
      <c r="B3" s="2" t="s">
        <v>25</v>
      </c>
      <c r="C3" t="s">
        <v>90</v>
      </c>
      <c r="D3" t="s">
        <v>38</v>
      </c>
      <c r="E3" t="s">
        <v>74</v>
      </c>
      <c r="F3" t="s">
        <v>75</v>
      </c>
      <c r="G3" s="4" t="s">
        <v>76</v>
      </c>
      <c r="H3" t="s">
        <v>77</v>
      </c>
      <c r="I3" t="s">
        <v>86</v>
      </c>
      <c r="J3" s="5">
        <v>44581</v>
      </c>
      <c r="K3" t="s">
        <v>79</v>
      </c>
      <c r="M3" t="s">
        <v>82</v>
      </c>
      <c r="P3" s="4" t="s">
        <v>83</v>
      </c>
      <c r="Q3" s="6" t="s">
        <v>85</v>
      </c>
      <c r="R3" s="6" t="s">
        <v>85</v>
      </c>
      <c r="S3" s="6" t="s">
        <v>85</v>
      </c>
      <c r="T3" s="4" t="s">
        <v>84</v>
      </c>
      <c r="U3" s="4" t="s">
        <v>83</v>
      </c>
      <c r="V3" s="6" t="s">
        <v>85</v>
      </c>
    </row>
    <row r="4" spans="1:23" ht="28.2" customHeight="1" x14ac:dyDescent="0.45">
      <c r="A4" s="1" t="s">
        <v>24</v>
      </c>
      <c r="B4" s="2" t="s">
        <v>25</v>
      </c>
      <c r="C4" t="s">
        <v>90</v>
      </c>
      <c r="D4" t="s">
        <v>38</v>
      </c>
      <c r="E4" t="s">
        <v>74</v>
      </c>
      <c r="F4" t="s">
        <v>75</v>
      </c>
      <c r="G4" s="4" t="s">
        <v>76</v>
      </c>
      <c r="H4" t="s">
        <v>78</v>
      </c>
      <c r="I4" t="s">
        <v>87</v>
      </c>
      <c r="J4" s="5">
        <v>44612</v>
      </c>
      <c r="K4" t="s">
        <v>79</v>
      </c>
      <c r="M4" t="s">
        <v>82</v>
      </c>
      <c r="P4" s="4" t="s">
        <v>83</v>
      </c>
      <c r="Q4" s="6" t="s">
        <v>85</v>
      </c>
      <c r="R4" s="6" t="s">
        <v>85</v>
      </c>
      <c r="S4" s="6" t="s">
        <v>85</v>
      </c>
      <c r="T4" s="4" t="s">
        <v>84</v>
      </c>
      <c r="U4" s="4" t="s">
        <v>83</v>
      </c>
      <c r="V4" s="6" t="s">
        <v>85</v>
      </c>
    </row>
    <row r="5" spans="1:23" ht="28.2" customHeight="1" x14ac:dyDescent="0.45">
      <c r="A5" s="1" t="s">
        <v>80</v>
      </c>
      <c r="B5" s="2" t="s">
        <v>25</v>
      </c>
      <c r="C5" t="s">
        <v>90</v>
      </c>
      <c r="D5" t="s">
        <v>38</v>
      </c>
      <c r="E5" t="s">
        <v>74</v>
      </c>
      <c r="F5" t="s">
        <v>75</v>
      </c>
      <c r="G5" s="4" t="s">
        <v>76</v>
      </c>
      <c r="H5" t="s">
        <v>81</v>
      </c>
      <c r="I5" t="s">
        <v>91</v>
      </c>
      <c r="J5" s="5">
        <v>44701</v>
      </c>
      <c r="K5" t="s">
        <v>79</v>
      </c>
      <c r="M5" t="s">
        <v>82</v>
      </c>
      <c r="P5" s="4" t="s">
        <v>83</v>
      </c>
      <c r="Q5" s="6" t="s">
        <v>85</v>
      </c>
      <c r="R5" s="6" t="s">
        <v>85</v>
      </c>
      <c r="S5" s="6" t="s">
        <v>85</v>
      </c>
      <c r="T5" s="4" t="s">
        <v>84</v>
      </c>
      <c r="U5" s="4" t="s">
        <v>83</v>
      </c>
      <c r="V5" s="6" t="s">
        <v>85</v>
      </c>
    </row>
    <row r="6" spans="1:23" x14ac:dyDescent="0.45">
      <c r="A6" s="1">
        <v>1</v>
      </c>
    </row>
    <row r="7" spans="1:23" x14ac:dyDescent="0.45">
      <c r="A7" s="1">
        <v>2</v>
      </c>
    </row>
    <row r="8" spans="1:23" x14ac:dyDescent="0.45">
      <c r="A8" s="1">
        <v>3</v>
      </c>
    </row>
    <row r="9" spans="1:23" x14ac:dyDescent="0.45">
      <c r="A9" s="1">
        <v>4</v>
      </c>
    </row>
    <row r="10" spans="1:23" x14ac:dyDescent="0.45">
      <c r="A10" s="1">
        <v>5</v>
      </c>
    </row>
    <row r="11" spans="1:23" x14ac:dyDescent="0.45">
      <c r="A11" s="1">
        <v>6</v>
      </c>
    </row>
    <row r="12" spans="1:23" x14ac:dyDescent="0.45">
      <c r="A12" s="1">
        <v>7</v>
      </c>
    </row>
    <row r="13" spans="1:23" x14ac:dyDescent="0.45">
      <c r="A13" s="1">
        <v>8</v>
      </c>
    </row>
    <row r="14" spans="1:23" x14ac:dyDescent="0.45">
      <c r="A14" s="1">
        <v>9</v>
      </c>
    </row>
    <row r="15" spans="1:23" x14ac:dyDescent="0.45">
      <c r="A15" s="1">
        <v>10</v>
      </c>
    </row>
    <row r="16" spans="1:23" x14ac:dyDescent="0.45">
      <c r="A16" s="1">
        <v>11</v>
      </c>
    </row>
    <row r="17" spans="1:1" x14ac:dyDescent="0.45">
      <c r="A17" s="1">
        <v>12</v>
      </c>
    </row>
    <row r="18" spans="1:1" x14ac:dyDescent="0.45">
      <c r="A18" s="1">
        <v>13</v>
      </c>
    </row>
    <row r="19" spans="1:1" x14ac:dyDescent="0.45">
      <c r="A19" s="1">
        <v>14</v>
      </c>
    </row>
    <row r="20" spans="1:1" x14ac:dyDescent="0.45">
      <c r="A20" s="1">
        <v>15</v>
      </c>
    </row>
    <row r="21" spans="1:1" x14ac:dyDescent="0.45">
      <c r="A21" s="1">
        <v>16</v>
      </c>
    </row>
    <row r="22" spans="1:1" x14ac:dyDescent="0.45">
      <c r="A22" s="1">
        <v>17</v>
      </c>
    </row>
    <row r="23" spans="1:1" x14ac:dyDescent="0.45">
      <c r="A23" s="1">
        <v>18</v>
      </c>
    </row>
    <row r="24" spans="1:1" x14ac:dyDescent="0.45">
      <c r="A24" s="1">
        <v>19</v>
      </c>
    </row>
    <row r="25" spans="1:1" x14ac:dyDescent="0.45">
      <c r="A25" s="1">
        <v>20</v>
      </c>
    </row>
    <row r="26" spans="1:1" x14ac:dyDescent="0.45">
      <c r="A26" s="1">
        <v>21</v>
      </c>
    </row>
    <row r="27" spans="1:1" x14ac:dyDescent="0.45">
      <c r="A27" s="1">
        <v>22</v>
      </c>
    </row>
    <row r="28" spans="1:1" x14ac:dyDescent="0.45">
      <c r="A28" s="1">
        <v>23</v>
      </c>
    </row>
    <row r="29" spans="1:1" x14ac:dyDescent="0.45">
      <c r="A29" s="1">
        <v>24</v>
      </c>
    </row>
    <row r="30" spans="1:1" x14ac:dyDescent="0.45">
      <c r="A30" s="1">
        <v>25</v>
      </c>
    </row>
    <row r="31" spans="1:1" x14ac:dyDescent="0.45">
      <c r="A31" s="1">
        <v>26</v>
      </c>
    </row>
    <row r="32" spans="1:1" x14ac:dyDescent="0.45">
      <c r="A32" s="1">
        <v>27</v>
      </c>
    </row>
    <row r="33" spans="1:1" x14ac:dyDescent="0.45">
      <c r="A33" s="1">
        <v>28</v>
      </c>
    </row>
    <row r="34" spans="1:1" x14ac:dyDescent="0.45">
      <c r="A34" s="1">
        <v>29</v>
      </c>
    </row>
    <row r="35" spans="1:1" x14ac:dyDescent="0.45">
      <c r="A35" s="1">
        <v>30</v>
      </c>
    </row>
    <row r="36" spans="1:1" x14ac:dyDescent="0.45">
      <c r="A36" s="1">
        <v>31</v>
      </c>
    </row>
    <row r="37" spans="1:1" x14ac:dyDescent="0.45">
      <c r="A37" s="1">
        <v>32</v>
      </c>
    </row>
    <row r="38" spans="1:1" x14ac:dyDescent="0.45">
      <c r="A38" s="1">
        <v>33</v>
      </c>
    </row>
    <row r="39" spans="1:1" x14ac:dyDescent="0.45">
      <c r="A39" s="1">
        <v>34</v>
      </c>
    </row>
    <row r="40" spans="1:1" x14ac:dyDescent="0.45">
      <c r="A40" s="1">
        <v>35</v>
      </c>
    </row>
    <row r="41" spans="1:1" x14ac:dyDescent="0.45">
      <c r="A41" s="1">
        <v>36</v>
      </c>
    </row>
    <row r="42" spans="1:1" x14ac:dyDescent="0.45">
      <c r="A42" s="1">
        <v>37</v>
      </c>
    </row>
    <row r="43" spans="1:1" x14ac:dyDescent="0.45">
      <c r="A43" s="1">
        <v>38</v>
      </c>
    </row>
    <row r="44" spans="1:1" x14ac:dyDescent="0.45">
      <c r="A44" s="1">
        <v>39</v>
      </c>
    </row>
    <row r="45" spans="1:1" x14ac:dyDescent="0.45">
      <c r="A45" s="1">
        <v>40</v>
      </c>
    </row>
    <row r="46" spans="1:1" x14ac:dyDescent="0.45">
      <c r="A46" s="1">
        <v>41</v>
      </c>
    </row>
    <row r="47" spans="1:1" x14ac:dyDescent="0.45">
      <c r="A47" s="1">
        <v>42</v>
      </c>
    </row>
    <row r="48" spans="1:1" x14ac:dyDescent="0.45">
      <c r="A48" s="1">
        <v>43</v>
      </c>
    </row>
    <row r="49" spans="1:1" x14ac:dyDescent="0.45">
      <c r="A49" s="1">
        <v>44</v>
      </c>
    </row>
    <row r="50" spans="1:1" x14ac:dyDescent="0.45">
      <c r="A50" s="1">
        <v>45</v>
      </c>
    </row>
    <row r="51" spans="1:1" x14ac:dyDescent="0.45">
      <c r="A51" s="1">
        <v>46</v>
      </c>
    </row>
    <row r="52" spans="1:1" x14ac:dyDescent="0.45">
      <c r="A52" s="1">
        <v>47</v>
      </c>
    </row>
    <row r="53" spans="1:1" x14ac:dyDescent="0.45">
      <c r="A53" s="1">
        <v>48</v>
      </c>
    </row>
    <row r="54" spans="1:1" x14ac:dyDescent="0.45">
      <c r="A54" s="1">
        <v>49</v>
      </c>
    </row>
    <row r="55" spans="1:1" x14ac:dyDescent="0.45">
      <c r="A55" s="1">
        <v>50</v>
      </c>
    </row>
  </sheetData>
  <mergeCells count="2">
    <mergeCell ref="D1:H1"/>
    <mergeCell ref="I1:V1"/>
  </mergeCells>
  <phoneticPr fontId="1"/>
  <dataValidations count="2">
    <dataValidation type="list" allowBlank="1" showInputMessage="1" showErrorMessage="1" sqref="B3:B5" xr:uid="{5E32ACDB-22E2-42FF-87C0-32A4663A8A22}">
      <formula1>"カテゴリーA(大会),カテゴリーB(普及イベント),カテゴリーC(認定記録会など),不明"</formula1>
    </dataValidation>
    <dataValidation type="list" allowBlank="1" showInputMessage="1" showErrorMessage="1" sqref="C1:C1048576" xr:uid="{B007C791-4CFD-4D8B-8EB4-5F090369F2E6}">
      <formula1>"有,無"</formula1>
    </dataValidation>
  </dataValidations>
  <hyperlinks>
    <hyperlink ref="G3" r:id="rId1" xr:uid="{7EFFCCFE-0A6B-4926-81D5-1DD519680DC4}"/>
    <hyperlink ref="G4" r:id="rId2" xr:uid="{F906B719-D479-42FB-A269-FF3AE6EEC03A}"/>
    <hyperlink ref="G5" r:id="rId3" xr:uid="{9258A911-24A0-4B00-B16F-EFAFC18E47E9}"/>
    <hyperlink ref="P3" r:id="rId4" location="swim" xr:uid="{B45DDA4C-C550-409E-A621-32ED92CFA254}"/>
    <hyperlink ref="T3" r:id="rId5" location="inquiry" xr:uid="{606427D3-E181-4AA8-9572-0C11D1EE3556}"/>
    <hyperlink ref="U3" r:id="rId6" location="swim" xr:uid="{39F9B97F-0F6D-4C67-82FB-00AE88704A1F}"/>
    <hyperlink ref="P4" r:id="rId7" location="swim" xr:uid="{3D012D9C-D729-4B82-94B3-A7876FC59FD7}"/>
    <hyperlink ref="T4" r:id="rId8" location="inquiry" xr:uid="{591727D8-8A87-4CBB-8C68-21FC3013D10A}"/>
    <hyperlink ref="U4" r:id="rId9" location="swim" xr:uid="{44DE6D0F-741C-48BD-B862-F96C4BB265F5}"/>
    <hyperlink ref="P5" r:id="rId10" location="swim" xr:uid="{8B252D30-F5CD-4359-90CE-9D5E6E965C56}"/>
    <hyperlink ref="T5" r:id="rId11" location="inquiry" xr:uid="{AE46693A-14A1-4A2B-B2EB-4923E50FA2EA}"/>
    <hyperlink ref="U5" r:id="rId12" location="swim" xr:uid="{E3A7FF08-4B78-460D-B7E7-994A9026B80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6F0494-0DD8-4D16-87EE-AF663F629DBC}">
          <x14:formula1>
            <xm:f>リスト!$A$2:$A$49</xm:f>
          </x14:formula1>
          <xm:sqref>D3:D5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28DFA-323D-4834-A028-9D0AD597A073}">
  <dimension ref="A1:R57"/>
  <sheetViews>
    <sheetView tabSelected="1" topLeftCell="C1" zoomScale="80" zoomScaleNormal="80" workbookViewId="0">
      <pane xSplit="3" ySplit="4" topLeftCell="F5" activePane="bottomRight" state="frozen"/>
      <selection activeCell="C1" sqref="C1"/>
      <selection pane="topRight" activeCell="F1" sqref="F1"/>
      <selection pane="bottomLeft" activeCell="C4" sqref="C4"/>
      <selection pane="bottomRight" activeCell="D5" sqref="D5"/>
    </sheetView>
  </sheetViews>
  <sheetFormatPr defaultRowHeight="18" x14ac:dyDescent="0.45"/>
  <cols>
    <col min="1" max="1" width="2.8984375" style="11" hidden="1" customWidth="1"/>
    <col min="2" max="2" width="4.3984375" style="12" hidden="1" customWidth="1"/>
    <col min="3" max="3" width="4.3984375" style="12" customWidth="1"/>
    <col min="4" max="4" width="24.296875" style="14" customWidth="1"/>
    <col min="5" max="5" width="16" style="15" customWidth="1"/>
    <col min="6" max="8" width="14.19921875" style="14" customWidth="1"/>
    <col min="9" max="10" width="19.19921875" style="14" customWidth="1"/>
    <col min="11" max="11" width="13.69921875" style="19" customWidth="1"/>
    <col min="12" max="12" width="8.8984375" style="19" customWidth="1"/>
    <col min="13" max="13" width="32.5" style="19" customWidth="1"/>
    <col min="14" max="14" width="29.796875" style="19" customWidth="1"/>
    <col min="15" max="15" width="13.69921875" style="19" customWidth="1"/>
    <col min="16" max="16" width="26.09765625" style="19" customWidth="1"/>
    <col min="17" max="17" width="16.69921875" style="19" bestFit="1" customWidth="1"/>
    <col min="18" max="18" width="15.09765625" style="19" customWidth="1"/>
  </cols>
  <sheetData>
    <row r="1" spans="1:18" ht="33.6" customHeight="1" x14ac:dyDescent="0.45">
      <c r="C1" s="24" t="s">
        <v>92</v>
      </c>
      <c r="D1" s="24"/>
      <c r="E1" s="24"/>
      <c r="F1" s="17"/>
      <c r="G1" s="17"/>
      <c r="H1" s="17"/>
      <c r="I1" s="17"/>
      <c r="J1" s="17"/>
    </row>
    <row r="2" spans="1:18" ht="33.6" customHeight="1" x14ac:dyDescent="0.45">
      <c r="C2" s="24" t="s">
        <v>121</v>
      </c>
      <c r="D2" s="24"/>
      <c r="E2" s="24"/>
    </row>
    <row r="3" spans="1:18" x14ac:dyDescent="0.45">
      <c r="F3" s="13" t="s">
        <v>102</v>
      </c>
      <c r="G3" s="13"/>
      <c r="H3" s="13"/>
      <c r="I3" s="13"/>
      <c r="J3" s="13"/>
      <c r="K3" s="13" t="s">
        <v>119</v>
      </c>
      <c r="L3" s="13"/>
      <c r="M3" s="13"/>
      <c r="N3" s="13"/>
      <c r="O3" s="13"/>
      <c r="P3" s="13"/>
      <c r="Q3" s="13"/>
      <c r="R3" s="13"/>
    </row>
    <row r="4" spans="1:18" s="2" customFormat="1" ht="40.799999999999997" customHeight="1" x14ac:dyDescent="0.45">
      <c r="A4" s="16"/>
      <c r="B4" s="17"/>
      <c r="C4" s="17"/>
      <c r="D4" s="10" t="s">
        <v>8</v>
      </c>
      <c r="E4" s="18" t="s">
        <v>9</v>
      </c>
      <c r="F4" s="10" t="s">
        <v>93</v>
      </c>
      <c r="G4" s="10" t="s">
        <v>94</v>
      </c>
      <c r="H4" s="10" t="s">
        <v>95</v>
      </c>
      <c r="I4" s="10" t="s">
        <v>115</v>
      </c>
      <c r="J4" s="10" t="s">
        <v>101</v>
      </c>
      <c r="K4" s="20" t="s">
        <v>103</v>
      </c>
      <c r="L4" s="20" t="s">
        <v>104</v>
      </c>
      <c r="M4" s="20" t="s">
        <v>116</v>
      </c>
      <c r="N4" s="20" t="s">
        <v>105</v>
      </c>
      <c r="O4" s="20" t="s">
        <v>106</v>
      </c>
      <c r="P4" s="20" t="s">
        <v>107</v>
      </c>
      <c r="Q4" s="20" t="s">
        <v>108</v>
      </c>
      <c r="R4" s="20" t="s">
        <v>109</v>
      </c>
    </row>
    <row r="5" spans="1:18" x14ac:dyDescent="0.45">
      <c r="A5" s="11" t="str">
        <f>VLOOKUP(B5,基本事項!A2:K55,3,FALSE)</f>
        <v>有</v>
      </c>
      <c r="B5" s="14" t="s">
        <v>23</v>
      </c>
      <c r="C5" s="14" t="s">
        <v>7</v>
      </c>
      <c r="D5" s="14" t="str">
        <f>IF(A5="有",VLOOKUP(B5,基本事項!A2:K55,9,FALSE),"")</f>
        <v>TMTUスイム練習会（1月）</v>
      </c>
      <c r="E5" s="15">
        <f>IF(A5="有",VLOOKUP(B5,基本事項!A2:K55,10,FALSE),"")</f>
        <v>44581</v>
      </c>
      <c r="F5" s="13" t="s">
        <v>96</v>
      </c>
      <c r="G5" s="13" t="s">
        <v>98</v>
      </c>
      <c r="H5" s="13" t="s">
        <v>98</v>
      </c>
      <c r="I5" s="14" t="s">
        <v>100</v>
      </c>
      <c r="J5" s="14" t="s">
        <v>100</v>
      </c>
      <c r="K5" s="21" t="s">
        <v>110</v>
      </c>
      <c r="L5" s="21" t="s">
        <v>111</v>
      </c>
      <c r="M5" s="21" t="s">
        <v>117</v>
      </c>
      <c r="N5" s="21" t="s">
        <v>112</v>
      </c>
      <c r="O5" s="21" t="s">
        <v>74</v>
      </c>
      <c r="P5" s="21" t="s">
        <v>113</v>
      </c>
      <c r="Q5" s="22">
        <v>44579</v>
      </c>
      <c r="R5" s="21" t="s">
        <v>114</v>
      </c>
    </row>
    <row r="6" spans="1:18" x14ac:dyDescent="0.45">
      <c r="A6" s="11" t="str">
        <f>VLOOKUP(B6,基本事項!A3:K56,3,FALSE)</f>
        <v>有</v>
      </c>
      <c r="B6" s="14" t="s">
        <v>24</v>
      </c>
      <c r="C6" s="14" t="s">
        <v>7</v>
      </c>
      <c r="D6" s="14" t="str">
        <f>IF(A6="有",VLOOKUP(B6,基本事項!A3:K56,9,FALSE),"")</f>
        <v>TMTUスイム練習会（2月）</v>
      </c>
      <c r="E6" s="15">
        <f>IF(A6="有",VLOOKUP(B6,基本事項!A3:K56,10,FALSE),"")</f>
        <v>44612</v>
      </c>
      <c r="F6" s="13"/>
      <c r="G6" s="13"/>
      <c r="H6" s="13"/>
      <c r="I6" s="14" t="s">
        <v>100</v>
      </c>
      <c r="J6" s="14" t="s">
        <v>100</v>
      </c>
      <c r="K6" s="21"/>
      <c r="L6" s="21"/>
      <c r="M6" s="21"/>
      <c r="N6" s="21"/>
      <c r="O6" s="21"/>
      <c r="P6" s="21"/>
      <c r="Q6" s="21"/>
      <c r="R6" s="21"/>
    </row>
    <row r="7" spans="1:18" x14ac:dyDescent="0.45">
      <c r="A7" s="11" t="str">
        <f>VLOOKUP(B7,基本事項!A4:K57,3,FALSE)</f>
        <v>有</v>
      </c>
      <c r="B7" s="14" t="s">
        <v>80</v>
      </c>
      <c r="C7" s="14" t="s">
        <v>7</v>
      </c>
      <c r="D7" s="14" t="str">
        <f>IF(A7="有",VLOOKUP(B7,基本事項!A4:K57,9,FALSE),"")</f>
        <v>TMTUスイム練習会(5月）</v>
      </c>
      <c r="E7" s="15">
        <f>IF(A7="有",VLOOKUP(B7,基本事項!A4:K57,10,FALSE),"")</f>
        <v>44701</v>
      </c>
      <c r="F7" s="14" t="s">
        <v>97</v>
      </c>
      <c r="G7" s="14" t="s">
        <v>99</v>
      </c>
      <c r="H7" s="14" t="s">
        <v>99</v>
      </c>
      <c r="I7" s="14" t="s">
        <v>100</v>
      </c>
      <c r="J7" s="14" t="s">
        <v>100</v>
      </c>
      <c r="K7" s="19" t="s">
        <v>110</v>
      </c>
      <c r="L7" s="19" t="s">
        <v>111</v>
      </c>
      <c r="M7" s="19" t="s">
        <v>117</v>
      </c>
      <c r="N7" s="19" t="s">
        <v>112</v>
      </c>
      <c r="O7" s="19" t="s">
        <v>74</v>
      </c>
      <c r="P7" s="19" t="s">
        <v>118</v>
      </c>
      <c r="Q7" s="23">
        <v>44696</v>
      </c>
      <c r="R7" s="19" t="s">
        <v>114</v>
      </c>
    </row>
    <row r="8" spans="1:18" x14ac:dyDescent="0.45">
      <c r="A8" s="11">
        <f>VLOOKUP(B8,基本事項!A5:K58,3,FALSE)</f>
        <v>0</v>
      </c>
      <c r="B8" s="14">
        <v>1</v>
      </c>
      <c r="C8" s="14"/>
      <c r="D8" s="14" t="str">
        <f>IF(A8="有",VLOOKUP(B8,基本事項!A5:K58,9,FALSE),"")</f>
        <v/>
      </c>
      <c r="E8" s="15" t="str">
        <f>IF(A8="有",VLOOKUP(B8,基本事項!A5:K58,10,FALSE),"")</f>
        <v/>
      </c>
    </row>
    <row r="9" spans="1:18" x14ac:dyDescent="0.45">
      <c r="A9" s="11">
        <f>VLOOKUP(B9,基本事項!A6:K59,3,FALSE)</f>
        <v>0</v>
      </c>
      <c r="B9" s="14">
        <v>2</v>
      </c>
      <c r="C9" s="14"/>
      <c r="D9" s="14" t="str">
        <f>IF(A9="有",VLOOKUP(B9,基本事項!A6:K59,9,FALSE),"")</f>
        <v/>
      </c>
      <c r="E9" s="15" t="str">
        <f>IF(A9="有",VLOOKUP(B9,基本事項!A6:K59,10,FALSE),"")</f>
        <v/>
      </c>
    </row>
    <row r="10" spans="1:18" x14ac:dyDescent="0.45">
      <c r="A10" s="11">
        <f>VLOOKUP(B10,基本事項!A7:K60,3,FALSE)</f>
        <v>0</v>
      </c>
      <c r="B10" s="14">
        <v>3</v>
      </c>
      <c r="C10" s="14"/>
      <c r="D10" s="14" t="str">
        <f>IF(A10="有",VLOOKUP(B10,基本事項!A7:K60,9,FALSE),"")</f>
        <v/>
      </c>
      <c r="E10" s="15" t="str">
        <f>IF(A10="有",VLOOKUP(B10,基本事項!A7:K60,10,FALSE),"")</f>
        <v/>
      </c>
    </row>
    <row r="11" spans="1:18" x14ac:dyDescent="0.45">
      <c r="A11" s="11">
        <f>VLOOKUP(B11,基本事項!A8:K61,3,FALSE)</f>
        <v>0</v>
      </c>
      <c r="B11" s="14">
        <v>4</v>
      </c>
      <c r="C11" s="14"/>
      <c r="D11" s="14" t="str">
        <f>IF(A11="有",VLOOKUP(B11,基本事項!A8:K61,9,FALSE),"")</f>
        <v/>
      </c>
      <c r="E11" s="15" t="str">
        <f>IF(A11="有",VLOOKUP(B11,基本事項!A8:K61,10,FALSE),"")</f>
        <v/>
      </c>
    </row>
    <row r="12" spans="1:18" x14ac:dyDescent="0.45">
      <c r="A12" s="11">
        <f>VLOOKUP(B12,基本事項!A9:K62,3,FALSE)</f>
        <v>0</v>
      </c>
      <c r="B12" s="14">
        <v>5</v>
      </c>
      <c r="C12" s="14"/>
      <c r="D12" s="14" t="str">
        <f>IF(A12="有",VLOOKUP(B12,基本事項!A9:K62,9,FALSE),"")</f>
        <v/>
      </c>
      <c r="E12" s="15" t="str">
        <f>IF(A12="有",VLOOKUP(B12,基本事項!A9:K62,10,FALSE),"")</f>
        <v/>
      </c>
    </row>
    <row r="13" spans="1:18" x14ac:dyDescent="0.45">
      <c r="A13" s="11">
        <f>VLOOKUP(B13,基本事項!A10:K63,3,FALSE)</f>
        <v>0</v>
      </c>
      <c r="B13" s="14">
        <v>6</v>
      </c>
      <c r="C13" s="14"/>
      <c r="D13" s="14" t="str">
        <f>IF(A13="有",VLOOKUP(B13,基本事項!A10:K63,9,FALSE),"")</f>
        <v/>
      </c>
      <c r="E13" s="15" t="str">
        <f>IF(A13="有",VLOOKUP(B13,基本事項!A10:K63,10,FALSE),"")</f>
        <v/>
      </c>
    </row>
    <row r="14" spans="1:18" x14ac:dyDescent="0.45">
      <c r="A14" s="11">
        <f>VLOOKUP(B14,基本事項!A11:K64,3,FALSE)</f>
        <v>0</v>
      </c>
      <c r="B14" s="14">
        <v>7</v>
      </c>
      <c r="C14" s="14"/>
      <c r="D14" s="14" t="str">
        <f>IF(A14="有",VLOOKUP(B14,基本事項!A11:K64,9,FALSE),"")</f>
        <v/>
      </c>
      <c r="E14" s="15" t="str">
        <f>IF(A14="有",VLOOKUP(B14,基本事項!A11:K64,10,FALSE),"")</f>
        <v/>
      </c>
    </row>
    <row r="15" spans="1:18" x14ac:dyDescent="0.45">
      <c r="A15" s="11">
        <f>VLOOKUP(B15,基本事項!A12:K65,3,FALSE)</f>
        <v>0</v>
      </c>
      <c r="B15" s="14">
        <v>8</v>
      </c>
      <c r="C15" s="14"/>
      <c r="D15" s="14" t="str">
        <f>IF(A15="有",VLOOKUP(B15,基本事項!A12:K65,9,FALSE),"")</f>
        <v/>
      </c>
      <c r="E15" s="15" t="str">
        <f>IF(A15="有",VLOOKUP(B15,基本事項!A12:K65,10,FALSE),"")</f>
        <v/>
      </c>
    </row>
    <row r="16" spans="1:18" x14ac:dyDescent="0.45">
      <c r="A16" s="11">
        <f>VLOOKUP(B16,基本事項!A13:K66,3,FALSE)</f>
        <v>0</v>
      </c>
      <c r="B16" s="14">
        <v>9</v>
      </c>
      <c r="C16" s="14"/>
      <c r="D16" s="14" t="str">
        <f>IF(A16="有",VLOOKUP(B16,基本事項!A13:K66,9,FALSE),"")</f>
        <v/>
      </c>
      <c r="E16" s="15" t="str">
        <f>IF(A16="有",VLOOKUP(B16,基本事項!A13:K66,10,FALSE),"")</f>
        <v/>
      </c>
    </row>
    <row r="17" spans="1:5" x14ac:dyDescent="0.45">
      <c r="A17" s="11">
        <f>VLOOKUP(B17,基本事項!A14:K67,3,FALSE)</f>
        <v>0</v>
      </c>
      <c r="B17" s="14">
        <v>10</v>
      </c>
      <c r="C17" s="14"/>
      <c r="D17" s="14" t="str">
        <f>IF(A17="有",VLOOKUP(B17,基本事項!A14:K67,9,FALSE),"")</f>
        <v/>
      </c>
      <c r="E17" s="15" t="str">
        <f>IF(A17="有",VLOOKUP(B17,基本事項!A14:K67,10,FALSE),"")</f>
        <v/>
      </c>
    </row>
    <row r="18" spans="1:5" x14ac:dyDescent="0.45">
      <c r="A18" s="11">
        <f>VLOOKUP(B18,基本事項!A15:K68,3,FALSE)</f>
        <v>0</v>
      </c>
      <c r="B18" s="14">
        <v>11</v>
      </c>
      <c r="C18" s="14"/>
      <c r="D18" s="14" t="str">
        <f>IF(A18="有",VLOOKUP(B18,基本事項!A15:K68,9,FALSE),"")</f>
        <v/>
      </c>
      <c r="E18" s="15" t="str">
        <f>IF(A18="有",VLOOKUP(B18,基本事項!A15:K68,10,FALSE),"")</f>
        <v/>
      </c>
    </row>
    <row r="19" spans="1:5" x14ac:dyDescent="0.45">
      <c r="A19" s="11">
        <f>VLOOKUP(B19,基本事項!A16:K69,3,FALSE)</f>
        <v>0</v>
      </c>
      <c r="B19" s="14">
        <v>12</v>
      </c>
      <c r="C19" s="14"/>
      <c r="D19" s="14" t="str">
        <f>IF(A19="有",VLOOKUP(B19,基本事項!A16:K69,9,FALSE),"")</f>
        <v/>
      </c>
      <c r="E19" s="15" t="str">
        <f>IF(A19="有",VLOOKUP(B19,基本事項!A16:K69,10,FALSE),"")</f>
        <v/>
      </c>
    </row>
    <row r="20" spans="1:5" x14ac:dyDescent="0.45">
      <c r="A20" s="11">
        <f>VLOOKUP(B20,基本事項!A17:K70,3,FALSE)</f>
        <v>0</v>
      </c>
      <c r="B20" s="14">
        <v>13</v>
      </c>
      <c r="C20" s="14"/>
      <c r="D20" s="14" t="str">
        <f>IF(A20="有",VLOOKUP(B20,基本事項!A17:K70,9,FALSE),"")</f>
        <v/>
      </c>
      <c r="E20" s="15" t="str">
        <f>IF(A20="有",VLOOKUP(B20,基本事項!A17:K70,10,FALSE),"")</f>
        <v/>
      </c>
    </row>
    <row r="21" spans="1:5" x14ac:dyDescent="0.45">
      <c r="A21" s="11">
        <f>VLOOKUP(B21,基本事項!A18:K71,3,FALSE)</f>
        <v>0</v>
      </c>
      <c r="B21" s="14">
        <v>14</v>
      </c>
      <c r="C21" s="14"/>
      <c r="D21" s="14" t="str">
        <f>IF(A21="有",VLOOKUP(B21,基本事項!A18:K71,9,FALSE),"")</f>
        <v/>
      </c>
      <c r="E21" s="15" t="str">
        <f>IF(A21="有",VLOOKUP(B21,基本事項!A18:K71,10,FALSE),"")</f>
        <v/>
      </c>
    </row>
    <row r="22" spans="1:5" x14ac:dyDescent="0.45">
      <c r="A22" s="11">
        <f>VLOOKUP(B22,基本事項!A19:K72,3,FALSE)</f>
        <v>0</v>
      </c>
      <c r="B22" s="14">
        <v>15</v>
      </c>
      <c r="C22" s="14"/>
      <c r="D22" s="14" t="str">
        <f>IF(A22="有",VLOOKUP(B22,基本事項!A19:K72,9,FALSE),"")</f>
        <v/>
      </c>
      <c r="E22" s="15" t="str">
        <f>IF(A22="有",VLOOKUP(B22,基本事項!A19:K72,10,FALSE),"")</f>
        <v/>
      </c>
    </row>
    <row r="23" spans="1:5" x14ac:dyDescent="0.45">
      <c r="A23" s="11">
        <f>VLOOKUP(B23,基本事項!A20:K73,3,FALSE)</f>
        <v>0</v>
      </c>
      <c r="B23" s="14">
        <v>16</v>
      </c>
      <c r="C23" s="14"/>
      <c r="D23" s="14" t="str">
        <f>IF(A23="有",VLOOKUP(B23,基本事項!A20:K73,9,FALSE),"")</f>
        <v/>
      </c>
      <c r="E23" s="15" t="str">
        <f>IF(A23="有",VLOOKUP(B23,基本事項!A20:K73,10,FALSE),"")</f>
        <v/>
      </c>
    </row>
    <row r="24" spans="1:5" x14ac:dyDescent="0.45">
      <c r="A24" s="11">
        <f>VLOOKUP(B24,基本事項!A21:K74,3,FALSE)</f>
        <v>0</v>
      </c>
      <c r="B24" s="14">
        <v>17</v>
      </c>
      <c r="C24" s="14"/>
      <c r="D24" s="14" t="str">
        <f>IF(A24="有",VLOOKUP(B24,基本事項!A21:K74,9,FALSE),"")</f>
        <v/>
      </c>
      <c r="E24" s="15" t="str">
        <f>IF(A24="有",VLOOKUP(B24,基本事項!A21:K74,10,FALSE),"")</f>
        <v/>
      </c>
    </row>
    <row r="25" spans="1:5" x14ac:dyDescent="0.45">
      <c r="A25" s="11">
        <f>VLOOKUP(B25,基本事項!A22:K75,3,FALSE)</f>
        <v>0</v>
      </c>
      <c r="B25" s="14">
        <v>18</v>
      </c>
      <c r="C25" s="14"/>
      <c r="D25" s="14" t="str">
        <f>IF(A25="有",VLOOKUP(B25,基本事項!A22:K75,9,FALSE),"")</f>
        <v/>
      </c>
      <c r="E25" s="15" t="str">
        <f>IF(A25="有",VLOOKUP(B25,基本事項!A22:K75,10,FALSE),"")</f>
        <v/>
      </c>
    </row>
    <row r="26" spans="1:5" x14ac:dyDescent="0.45">
      <c r="A26" s="11">
        <f>VLOOKUP(B26,基本事項!A23:K76,3,FALSE)</f>
        <v>0</v>
      </c>
      <c r="B26" s="14">
        <v>19</v>
      </c>
      <c r="C26" s="14"/>
      <c r="D26" s="14" t="str">
        <f>IF(A26="有",VLOOKUP(B26,基本事項!A23:K76,9,FALSE),"")</f>
        <v/>
      </c>
      <c r="E26" s="15" t="str">
        <f>IF(A26="有",VLOOKUP(B26,基本事項!A23:K76,10,FALSE),"")</f>
        <v/>
      </c>
    </row>
    <row r="27" spans="1:5" x14ac:dyDescent="0.45">
      <c r="A27" s="11">
        <f>VLOOKUP(B27,基本事項!A24:K77,3,FALSE)</f>
        <v>0</v>
      </c>
      <c r="B27" s="14">
        <v>20</v>
      </c>
      <c r="C27" s="14"/>
      <c r="D27" s="14" t="str">
        <f>IF(A27="有",VLOOKUP(B27,基本事項!A24:K77,9,FALSE),"")</f>
        <v/>
      </c>
      <c r="E27" s="15" t="str">
        <f>IF(A27="有",VLOOKUP(B27,基本事項!A24:K77,10,FALSE),"")</f>
        <v/>
      </c>
    </row>
    <row r="28" spans="1:5" x14ac:dyDescent="0.45">
      <c r="A28" s="11">
        <f>VLOOKUP(B28,基本事項!A25:K78,3,FALSE)</f>
        <v>0</v>
      </c>
      <c r="B28" s="14">
        <v>21</v>
      </c>
      <c r="C28" s="14"/>
      <c r="D28" s="14" t="str">
        <f>IF(A28="有",VLOOKUP(B28,基本事項!A25:K78,9,FALSE),"")</f>
        <v/>
      </c>
      <c r="E28" s="15" t="str">
        <f>IF(A28="有",VLOOKUP(B28,基本事項!A25:K78,10,FALSE),"")</f>
        <v/>
      </c>
    </row>
    <row r="29" spans="1:5" x14ac:dyDescent="0.45">
      <c r="A29" s="11">
        <f>VLOOKUP(B29,基本事項!A26:K79,3,FALSE)</f>
        <v>0</v>
      </c>
      <c r="B29" s="14">
        <v>22</v>
      </c>
      <c r="C29" s="14"/>
      <c r="D29" s="14" t="str">
        <f>IF(A29="有",VLOOKUP(B29,基本事項!A26:K79,9,FALSE),"")</f>
        <v/>
      </c>
      <c r="E29" s="15" t="str">
        <f>IF(A29="有",VLOOKUP(B29,基本事項!A26:K79,10,FALSE),"")</f>
        <v/>
      </c>
    </row>
    <row r="30" spans="1:5" x14ac:dyDescent="0.45">
      <c r="A30" s="11">
        <f>VLOOKUP(B30,基本事項!A27:K80,3,FALSE)</f>
        <v>0</v>
      </c>
      <c r="B30" s="14">
        <v>23</v>
      </c>
      <c r="C30" s="14"/>
      <c r="D30" s="14" t="str">
        <f>IF(A30="有",VLOOKUP(B30,基本事項!A27:K80,9,FALSE),"")</f>
        <v/>
      </c>
      <c r="E30" s="15" t="str">
        <f>IF(A30="有",VLOOKUP(B30,基本事項!A27:K80,10,FALSE),"")</f>
        <v/>
      </c>
    </row>
    <row r="31" spans="1:5" x14ac:dyDescent="0.45">
      <c r="A31" s="11">
        <f>VLOOKUP(B31,基本事項!A28:K81,3,FALSE)</f>
        <v>0</v>
      </c>
      <c r="B31" s="14">
        <v>24</v>
      </c>
      <c r="C31" s="14"/>
      <c r="D31" s="14" t="str">
        <f>IF(A31="有",VLOOKUP(B31,基本事項!A28:K81,9,FALSE),"")</f>
        <v/>
      </c>
      <c r="E31" s="15" t="str">
        <f>IF(A31="有",VLOOKUP(B31,基本事項!A28:K81,10,FALSE),"")</f>
        <v/>
      </c>
    </row>
    <row r="32" spans="1:5" x14ac:dyDescent="0.45">
      <c r="A32" s="11">
        <f>VLOOKUP(B32,基本事項!A29:K82,3,FALSE)</f>
        <v>0</v>
      </c>
      <c r="B32" s="14">
        <v>25</v>
      </c>
      <c r="C32" s="14"/>
      <c r="D32" s="14" t="str">
        <f>IF(A32="有",VLOOKUP(B32,基本事項!A29:K82,9,FALSE),"")</f>
        <v/>
      </c>
      <c r="E32" s="15" t="str">
        <f>IF(A32="有",VLOOKUP(B32,基本事項!A29:K82,10,FALSE),"")</f>
        <v/>
      </c>
    </row>
    <row r="33" spans="1:5" x14ac:dyDescent="0.45">
      <c r="A33" s="11">
        <f>VLOOKUP(B33,基本事項!A30:K83,3,FALSE)</f>
        <v>0</v>
      </c>
      <c r="B33" s="14">
        <v>26</v>
      </c>
      <c r="C33" s="14"/>
      <c r="D33" s="14" t="str">
        <f>IF(A33="有",VLOOKUP(B33,基本事項!A30:K83,9,FALSE),"")</f>
        <v/>
      </c>
      <c r="E33" s="15" t="str">
        <f>IF(A33="有",VLOOKUP(B33,基本事項!A30:K83,10,FALSE),"")</f>
        <v/>
      </c>
    </row>
    <row r="34" spans="1:5" x14ac:dyDescent="0.45">
      <c r="A34" s="11">
        <f>VLOOKUP(B34,基本事項!A31:K84,3,FALSE)</f>
        <v>0</v>
      </c>
      <c r="B34" s="14">
        <v>27</v>
      </c>
      <c r="C34" s="14"/>
      <c r="D34" s="14" t="str">
        <f>IF(A34="有",VLOOKUP(B34,基本事項!A31:K84,9,FALSE),"")</f>
        <v/>
      </c>
      <c r="E34" s="15" t="str">
        <f>IF(A34="有",VLOOKUP(B34,基本事項!A31:K84,10,FALSE),"")</f>
        <v/>
      </c>
    </row>
    <row r="35" spans="1:5" x14ac:dyDescent="0.45">
      <c r="A35" s="11">
        <f>VLOOKUP(B35,基本事項!A32:K85,3,FALSE)</f>
        <v>0</v>
      </c>
      <c r="B35" s="14">
        <v>28</v>
      </c>
      <c r="C35" s="14"/>
      <c r="D35" s="14" t="str">
        <f>IF(A35="有",VLOOKUP(B35,基本事項!A32:K85,9,FALSE),"")</f>
        <v/>
      </c>
      <c r="E35" s="15" t="str">
        <f>IF(A35="有",VLOOKUP(B35,基本事項!A32:K85,10,FALSE),"")</f>
        <v/>
      </c>
    </row>
    <row r="36" spans="1:5" x14ac:dyDescent="0.45">
      <c r="A36" s="11">
        <f>VLOOKUP(B36,基本事項!A33:K86,3,FALSE)</f>
        <v>0</v>
      </c>
      <c r="B36" s="14">
        <v>29</v>
      </c>
      <c r="C36" s="14"/>
      <c r="D36" s="14" t="str">
        <f>IF(A36="有",VLOOKUP(B36,基本事項!A33:K86,9,FALSE),"")</f>
        <v/>
      </c>
      <c r="E36" s="15" t="str">
        <f>IF(A36="有",VLOOKUP(B36,基本事項!A33:K86,10,FALSE),"")</f>
        <v/>
      </c>
    </row>
    <row r="37" spans="1:5" x14ac:dyDescent="0.45">
      <c r="A37" s="11">
        <f>VLOOKUP(B37,基本事項!A34:K87,3,FALSE)</f>
        <v>0</v>
      </c>
      <c r="B37" s="14">
        <v>30</v>
      </c>
      <c r="C37" s="14"/>
      <c r="D37" s="14" t="str">
        <f>IF(A37="有",VLOOKUP(B37,基本事項!A34:K87,9,FALSE),"")</f>
        <v/>
      </c>
      <c r="E37" s="15" t="str">
        <f>IF(A37="有",VLOOKUP(B37,基本事項!A34:K87,10,FALSE),"")</f>
        <v/>
      </c>
    </row>
    <row r="38" spans="1:5" x14ac:dyDescent="0.45">
      <c r="A38" s="11">
        <f>VLOOKUP(B38,基本事項!A35:K88,3,FALSE)</f>
        <v>0</v>
      </c>
      <c r="B38" s="14">
        <v>31</v>
      </c>
      <c r="C38" s="14"/>
      <c r="D38" s="14" t="str">
        <f>IF(A38="有",VLOOKUP(B38,基本事項!A35:K88,9,FALSE),"")</f>
        <v/>
      </c>
      <c r="E38" s="15" t="str">
        <f>IF(A38="有",VLOOKUP(B38,基本事項!A35:K88,10,FALSE),"")</f>
        <v/>
      </c>
    </row>
    <row r="39" spans="1:5" x14ac:dyDescent="0.45">
      <c r="A39" s="11">
        <f>VLOOKUP(B39,基本事項!A36:K89,3,FALSE)</f>
        <v>0</v>
      </c>
      <c r="B39" s="14">
        <v>32</v>
      </c>
      <c r="C39" s="14"/>
      <c r="D39" s="14" t="str">
        <f>IF(A39="有",VLOOKUP(B39,基本事項!A36:K89,9,FALSE),"")</f>
        <v/>
      </c>
      <c r="E39" s="15" t="str">
        <f>IF(A39="有",VLOOKUP(B39,基本事項!A36:K89,10,FALSE),"")</f>
        <v/>
      </c>
    </row>
    <row r="40" spans="1:5" x14ac:dyDescent="0.45">
      <c r="A40" s="11">
        <f>VLOOKUP(B40,基本事項!A37:K90,3,FALSE)</f>
        <v>0</v>
      </c>
      <c r="B40" s="14">
        <v>33</v>
      </c>
      <c r="C40" s="14"/>
      <c r="D40" s="14" t="str">
        <f>IF(A40="有",VLOOKUP(B40,基本事項!A37:K90,9,FALSE),"")</f>
        <v/>
      </c>
      <c r="E40" s="15" t="str">
        <f>IF(A40="有",VLOOKUP(B40,基本事項!A37:K90,10,FALSE),"")</f>
        <v/>
      </c>
    </row>
    <row r="41" spans="1:5" x14ac:dyDescent="0.45">
      <c r="A41" s="11">
        <f>VLOOKUP(B41,基本事項!A38:K91,3,FALSE)</f>
        <v>0</v>
      </c>
      <c r="B41" s="14">
        <v>34</v>
      </c>
      <c r="C41" s="14"/>
      <c r="D41" s="14" t="str">
        <f>IF(A41="有",VLOOKUP(B41,基本事項!A38:K91,9,FALSE),"")</f>
        <v/>
      </c>
      <c r="E41" s="15" t="str">
        <f>IF(A41="有",VLOOKUP(B41,基本事項!A38:K91,10,FALSE),"")</f>
        <v/>
      </c>
    </row>
    <row r="42" spans="1:5" x14ac:dyDescent="0.45">
      <c r="A42" s="11">
        <f>VLOOKUP(B42,基本事項!A39:K92,3,FALSE)</f>
        <v>0</v>
      </c>
      <c r="B42" s="14">
        <v>35</v>
      </c>
      <c r="C42" s="14"/>
      <c r="D42" s="14" t="str">
        <f>IF(A42="有",VLOOKUP(B42,基本事項!A39:K92,9,FALSE),"")</f>
        <v/>
      </c>
      <c r="E42" s="15" t="str">
        <f>IF(A42="有",VLOOKUP(B42,基本事項!A39:K92,10,FALSE),"")</f>
        <v/>
      </c>
    </row>
    <row r="43" spans="1:5" x14ac:dyDescent="0.45">
      <c r="A43" s="11">
        <f>VLOOKUP(B43,基本事項!A40:K93,3,FALSE)</f>
        <v>0</v>
      </c>
      <c r="B43" s="14">
        <v>36</v>
      </c>
      <c r="C43" s="14"/>
      <c r="D43" s="14" t="str">
        <f>IF(A43="有",VLOOKUP(B43,基本事項!A40:K93,9,FALSE),"")</f>
        <v/>
      </c>
      <c r="E43" s="15" t="str">
        <f>IF(A43="有",VLOOKUP(B43,基本事項!A40:K93,10,FALSE),"")</f>
        <v/>
      </c>
    </row>
    <row r="44" spans="1:5" x14ac:dyDescent="0.45">
      <c r="A44" s="11">
        <f>VLOOKUP(B44,基本事項!A41:K94,3,FALSE)</f>
        <v>0</v>
      </c>
      <c r="B44" s="14">
        <v>37</v>
      </c>
      <c r="C44" s="14"/>
      <c r="D44" s="14" t="str">
        <f>IF(A44="有",VLOOKUP(B44,基本事項!A41:K94,9,FALSE),"")</f>
        <v/>
      </c>
      <c r="E44" s="15" t="str">
        <f>IF(A44="有",VLOOKUP(B44,基本事項!A41:K94,10,FALSE),"")</f>
        <v/>
      </c>
    </row>
    <row r="45" spans="1:5" x14ac:dyDescent="0.45">
      <c r="A45" s="11">
        <f>VLOOKUP(B45,基本事項!A42:K95,3,FALSE)</f>
        <v>0</v>
      </c>
      <c r="B45" s="14">
        <v>38</v>
      </c>
      <c r="C45" s="14"/>
      <c r="D45" s="14" t="str">
        <f>IF(A45="有",VLOOKUP(B45,基本事項!A42:K95,9,FALSE),"")</f>
        <v/>
      </c>
      <c r="E45" s="15" t="str">
        <f>IF(A45="有",VLOOKUP(B45,基本事項!A42:K95,10,FALSE),"")</f>
        <v/>
      </c>
    </row>
    <row r="46" spans="1:5" x14ac:dyDescent="0.45">
      <c r="A46" s="11">
        <f>VLOOKUP(B46,基本事項!A43:K96,3,FALSE)</f>
        <v>0</v>
      </c>
      <c r="B46" s="14">
        <v>39</v>
      </c>
      <c r="C46" s="14"/>
      <c r="D46" s="14" t="str">
        <f>IF(A46="有",VLOOKUP(B46,基本事項!A43:K96,9,FALSE),"")</f>
        <v/>
      </c>
      <c r="E46" s="15" t="str">
        <f>IF(A46="有",VLOOKUP(B46,基本事項!A43:K96,10,FALSE),"")</f>
        <v/>
      </c>
    </row>
    <row r="47" spans="1:5" x14ac:dyDescent="0.45">
      <c r="A47" s="11">
        <f>VLOOKUP(B47,基本事項!A44:K97,3,FALSE)</f>
        <v>0</v>
      </c>
      <c r="B47" s="14">
        <v>40</v>
      </c>
      <c r="C47" s="14"/>
      <c r="D47" s="14" t="str">
        <f>IF(A47="有",VLOOKUP(B47,基本事項!A44:K97,9,FALSE),"")</f>
        <v/>
      </c>
      <c r="E47" s="15" t="str">
        <f>IF(A47="有",VLOOKUP(B47,基本事項!A44:K97,10,FALSE),"")</f>
        <v/>
      </c>
    </row>
    <row r="48" spans="1:5" x14ac:dyDescent="0.45">
      <c r="A48" s="11">
        <f>VLOOKUP(B48,基本事項!A45:K98,3,FALSE)</f>
        <v>0</v>
      </c>
      <c r="B48" s="14">
        <v>41</v>
      </c>
      <c r="C48" s="14"/>
      <c r="D48" s="14" t="str">
        <f>IF(A48="有",VLOOKUP(B48,基本事項!A45:K98,9,FALSE),"")</f>
        <v/>
      </c>
      <c r="E48" s="15" t="str">
        <f>IF(A48="有",VLOOKUP(B48,基本事項!A45:K98,10,FALSE),"")</f>
        <v/>
      </c>
    </row>
    <row r="49" spans="1:5" x14ac:dyDescent="0.45">
      <c r="A49" s="11">
        <f>VLOOKUP(B49,基本事項!A46:K99,3,FALSE)</f>
        <v>0</v>
      </c>
      <c r="B49" s="14">
        <v>42</v>
      </c>
      <c r="C49" s="14"/>
      <c r="D49" s="14" t="str">
        <f>IF(A49="有",VLOOKUP(B49,基本事項!A46:K99,9,FALSE),"")</f>
        <v/>
      </c>
      <c r="E49" s="15" t="str">
        <f>IF(A49="有",VLOOKUP(B49,基本事項!A46:K99,10,FALSE),"")</f>
        <v/>
      </c>
    </row>
    <row r="50" spans="1:5" x14ac:dyDescent="0.45">
      <c r="A50" s="11">
        <f>VLOOKUP(B50,基本事項!A47:K100,3,FALSE)</f>
        <v>0</v>
      </c>
      <c r="B50" s="14">
        <v>43</v>
      </c>
      <c r="C50" s="14"/>
      <c r="D50" s="14" t="str">
        <f>IF(A50="有",VLOOKUP(B50,基本事項!A47:K100,9,FALSE),"")</f>
        <v/>
      </c>
      <c r="E50" s="15" t="str">
        <f>IF(A50="有",VLOOKUP(B50,基本事項!A47:K100,10,FALSE),"")</f>
        <v/>
      </c>
    </row>
    <row r="51" spans="1:5" x14ac:dyDescent="0.45">
      <c r="A51" s="11">
        <f>VLOOKUP(B51,基本事項!A48:K101,3,FALSE)</f>
        <v>0</v>
      </c>
      <c r="B51" s="14">
        <v>44</v>
      </c>
      <c r="C51" s="14"/>
      <c r="D51" s="14" t="str">
        <f>IF(A51="有",VLOOKUP(B51,基本事項!A48:K101,9,FALSE),"")</f>
        <v/>
      </c>
      <c r="E51" s="15" t="str">
        <f>IF(A51="有",VLOOKUP(B51,基本事項!A48:K101,10,FALSE),"")</f>
        <v/>
      </c>
    </row>
    <row r="52" spans="1:5" x14ac:dyDescent="0.45">
      <c r="A52" s="11">
        <f>VLOOKUP(B52,基本事項!A49:K102,3,FALSE)</f>
        <v>0</v>
      </c>
      <c r="B52" s="14">
        <v>45</v>
      </c>
      <c r="C52" s="14"/>
      <c r="D52" s="14" t="str">
        <f>IF(A52="有",VLOOKUP(B52,基本事項!A49:K102,9,FALSE),"")</f>
        <v/>
      </c>
      <c r="E52" s="15" t="str">
        <f>IF(A52="有",VLOOKUP(B52,基本事項!A49:K102,10,FALSE),"")</f>
        <v/>
      </c>
    </row>
    <row r="53" spans="1:5" x14ac:dyDescent="0.45">
      <c r="A53" s="11">
        <f>VLOOKUP(B53,基本事項!A50:K103,3,FALSE)</f>
        <v>0</v>
      </c>
      <c r="B53" s="14">
        <v>46</v>
      </c>
      <c r="C53" s="14"/>
      <c r="D53" s="14" t="str">
        <f>IF(A53="有",VLOOKUP(B53,基本事項!A50:K103,9,FALSE),"")</f>
        <v/>
      </c>
      <c r="E53" s="15" t="str">
        <f>IF(A53="有",VLOOKUP(B53,基本事項!A50:K103,10,FALSE),"")</f>
        <v/>
      </c>
    </row>
    <row r="54" spans="1:5" x14ac:dyDescent="0.45">
      <c r="A54" s="11">
        <f>VLOOKUP(B54,基本事項!A51:K104,3,FALSE)</f>
        <v>0</v>
      </c>
      <c r="B54" s="14">
        <v>47</v>
      </c>
      <c r="C54" s="14"/>
      <c r="D54" s="14" t="str">
        <f>IF(A54="有",VLOOKUP(B54,基本事項!A51:K104,9,FALSE),"")</f>
        <v/>
      </c>
      <c r="E54" s="15" t="str">
        <f>IF(A54="有",VLOOKUP(B54,基本事項!A51:K104,10,FALSE),"")</f>
        <v/>
      </c>
    </row>
    <row r="55" spans="1:5" x14ac:dyDescent="0.45">
      <c r="A55" s="11">
        <f>VLOOKUP(B55,基本事項!A52:K105,3,FALSE)</f>
        <v>0</v>
      </c>
      <c r="B55" s="14">
        <v>48</v>
      </c>
      <c r="C55" s="14"/>
      <c r="D55" s="14" t="str">
        <f>IF(A55="有",VLOOKUP(B55,基本事項!A52:K105,9,FALSE),"")</f>
        <v/>
      </c>
      <c r="E55" s="15" t="str">
        <f>IF(A55="有",VLOOKUP(B55,基本事項!A52:K105,10,FALSE),"")</f>
        <v/>
      </c>
    </row>
    <row r="56" spans="1:5" x14ac:dyDescent="0.45">
      <c r="A56" s="11">
        <f>VLOOKUP(B56,基本事項!A53:K106,3,FALSE)</f>
        <v>0</v>
      </c>
      <c r="B56" s="14">
        <v>49</v>
      </c>
      <c r="C56" s="14"/>
      <c r="D56" s="14" t="str">
        <f>IF(A56="有",VLOOKUP(B56,基本事項!A53:K106,9,FALSE),"")</f>
        <v/>
      </c>
      <c r="E56" s="15" t="str">
        <f>IF(A56="有",VLOOKUP(B56,基本事項!A53:K106,10,FALSE),"")</f>
        <v/>
      </c>
    </row>
    <row r="57" spans="1:5" x14ac:dyDescent="0.45">
      <c r="A57" s="11">
        <f>VLOOKUP(B57,基本事項!A54:K107,3,FALSE)</f>
        <v>0</v>
      </c>
      <c r="B57" s="14">
        <v>50</v>
      </c>
      <c r="C57" s="14"/>
      <c r="D57" s="14" t="str">
        <f>IF(A57="有",VLOOKUP(B57,基本事項!A54:K107,9,FALSE),"")</f>
        <v/>
      </c>
      <c r="E57" s="15" t="str">
        <f>IF(A57="有",VLOOKUP(B57,基本事項!A54:K107,10,FALSE),"")</f>
        <v/>
      </c>
    </row>
  </sheetData>
  <mergeCells count="15">
    <mergeCell ref="Q5:Q6"/>
    <mergeCell ref="R5:R6"/>
    <mergeCell ref="K3:R3"/>
    <mergeCell ref="C1:E1"/>
    <mergeCell ref="C2:E2"/>
    <mergeCell ref="L5:L6"/>
    <mergeCell ref="M5:M6"/>
    <mergeCell ref="N5:N6"/>
    <mergeCell ref="O5:O6"/>
    <mergeCell ref="P5:P6"/>
    <mergeCell ref="F5:F6"/>
    <mergeCell ref="G5:G6"/>
    <mergeCell ref="H5:H6"/>
    <mergeCell ref="F3:J3"/>
    <mergeCell ref="K5:K6"/>
  </mergeCells>
  <phoneticPr fontId="1"/>
  <dataValidations count="2">
    <dataValidation type="list" allowBlank="1" showInputMessage="1" showErrorMessage="1" sqref="I5:I58 J5:J56" xr:uid="{229A9D9C-EA39-449F-9EA2-A9BF5E93625A}">
      <formula1>"希望あり,希望無し,対象外"</formula1>
    </dataValidation>
    <dataValidation type="list" allowBlank="1" showInputMessage="1" showErrorMessage="1" sqref="R5 R7:R56" xr:uid="{6A04F0AA-3750-4457-8029-59B5B9E2ED0D}">
      <formula1>"時間指定なし,8:00~12:00,14:00~16:00,16:00~1800,18:00~20:00,19:00~21:00"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64C50-E6CE-491A-BEB9-A67BB671EBAB}">
  <dimension ref="A1:A49"/>
  <sheetViews>
    <sheetView workbookViewId="0">
      <selection activeCell="A2" sqref="A2"/>
    </sheetView>
  </sheetViews>
  <sheetFormatPr defaultRowHeight="18" x14ac:dyDescent="0.45"/>
  <sheetData>
    <row r="1" spans="1:1" x14ac:dyDescent="0.45">
      <c r="A1" t="s">
        <v>120</v>
      </c>
    </row>
    <row r="2" spans="1:1" x14ac:dyDescent="0.45">
      <c r="A2" s="3" t="s">
        <v>26</v>
      </c>
    </row>
    <row r="3" spans="1:1" x14ac:dyDescent="0.45">
      <c r="A3" s="3" t="s">
        <v>27</v>
      </c>
    </row>
    <row r="4" spans="1:1" x14ac:dyDescent="0.45">
      <c r="A4" s="3" t="s">
        <v>28</v>
      </c>
    </row>
    <row r="5" spans="1:1" x14ac:dyDescent="0.45">
      <c r="A5" s="3" t="s">
        <v>29</v>
      </c>
    </row>
    <row r="6" spans="1:1" x14ac:dyDescent="0.45">
      <c r="A6" s="3" t="s">
        <v>30</v>
      </c>
    </row>
    <row r="7" spans="1:1" x14ac:dyDescent="0.45">
      <c r="A7" s="3" t="s">
        <v>31</v>
      </c>
    </row>
    <row r="8" spans="1:1" x14ac:dyDescent="0.45">
      <c r="A8" s="3" t="s">
        <v>32</v>
      </c>
    </row>
    <row r="9" spans="1:1" x14ac:dyDescent="0.45">
      <c r="A9" s="3" t="s">
        <v>33</v>
      </c>
    </row>
    <row r="10" spans="1:1" x14ac:dyDescent="0.45">
      <c r="A10" s="3" t="s">
        <v>34</v>
      </c>
    </row>
    <row r="11" spans="1:1" x14ac:dyDescent="0.45">
      <c r="A11" s="3" t="s">
        <v>35</v>
      </c>
    </row>
    <row r="12" spans="1:1" x14ac:dyDescent="0.45">
      <c r="A12" s="3" t="s">
        <v>36</v>
      </c>
    </row>
    <row r="13" spans="1:1" x14ac:dyDescent="0.45">
      <c r="A13" s="3" t="s">
        <v>37</v>
      </c>
    </row>
    <row r="14" spans="1:1" x14ac:dyDescent="0.45">
      <c r="A14" s="3" t="s">
        <v>38</v>
      </c>
    </row>
    <row r="15" spans="1:1" x14ac:dyDescent="0.45">
      <c r="A15" s="3" t="s">
        <v>39</v>
      </c>
    </row>
    <row r="16" spans="1:1" x14ac:dyDescent="0.45">
      <c r="A16" s="3" t="s">
        <v>40</v>
      </c>
    </row>
    <row r="17" spans="1:1" x14ac:dyDescent="0.45">
      <c r="A17" s="3" t="s">
        <v>41</v>
      </c>
    </row>
    <row r="18" spans="1:1" x14ac:dyDescent="0.45">
      <c r="A18" s="3" t="s">
        <v>42</v>
      </c>
    </row>
    <row r="19" spans="1:1" x14ac:dyDescent="0.45">
      <c r="A19" s="3" t="s">
        <v>43</v>
      </c>
    </row>
    <row r="20" spans="1:1" x14ac:dyDescent="0.45">
      <c r="A20" s="3" t="s">
        <v>44</v>
      </c>
    </row>
    <row r="21" spans="1:1" x14ac:dyDescent="0.45">
      <c r="A21" s="3" t="s">
        <v>45</v>
      </c>
    </row>
    <row r="22" spans="1:1" x14ac:dyDescent="0.45">
      <c r="A22" s="3" t="s">
        <v>46</v>
      </c>
    </row>
    <row r="23" spans="1:1" x14ac:dyDescent="0.45">
      <c r="A23" s="3" t="s">
        <v>47</v>
      </c>
    </row>
    <row r="24" spans="1:1" x14ac:dyDescent="0.45">
      <c r="A24" s="3" t="s">
        <v>48</v>
      </c>
    </row>
    <row r="25" spans="1:1" x14ac:dyDescent="0.45">
      <c r="A25" s="3" t="s">
        <v>49</v>
      </c>
    </row>
    <row r="26" spans="1:1" x14ac:dyDescent="0.45">
      <c r="A26" s="3" t="s">
        <v>50</v>
      </c>
    </row>
    <row r="27" spans="1:1" x14ac:dyDescent="0.45">
      <c r="A27" s="3" t="s">
        <v>51</v>
      </c>
    </row>
    <row r="28" spans="1:1" x14ac:dyDescent="0.45">
      <c r="A28" s="3" t="s">
        <v>52</v>
      </c>
    </row>
    <row r="29" spans="1:1" x14ac:dyDescent="0.45">
      <c r="A29" s="3" t="s">
        <v>53</v>
      </c>
    </row>
    <row r="30" spans="1:1" x14ac:dyDescent="0.45">
      <c r="A30" s="3" t="s">
        <v>54</v>
      </c>
    </row>
    <row r="31" spans="1:1" x14ac:dyDescent="0.45">
      <c r="A31" s="3" t="s">
        <v>55</v>
      </c>
    </row>
    <row r="32" spans="1:1" x14ac:dyDescent="0.45">
      <c r="A32" s="3" t="s">
        <v>56</v>
      </c>
    </row>
    <row r="33" spans="1:1" x14ac:dyDescent="0.45">
      <c r="A33" s="3" t="s">
        <v>57</v>
      </c>
    </row>
    <row r="34" spans="1:1" x14ac:dyDescent="0.45">
      <c r="A34" s="3" t="s">
        <v>58</v>
      </c>
    </row>
    <row r="35" spans="1:1" x14ac:dyDescent="0.45">
      <c r="A35" s="3" t="s">
        <v>59</v>
      </c>
    </row>
    <row r="36" spans="1:1" x14ac:dyDescent="0.45">
      <c r="A36" s="3" t="s">
        <v>60</v>
      </c>
    </row>
    <row r="37" spans="1:1" x14ac:dyDescent="0.45">
      <c r="A37" s="3" t="s">
        <v>61</v>
      </c>
    </row>
    <row r="38" spans="1:1" x14ac:dyDescent="0.45">
      <c r="A38" s="3" t="s">
        <v>62</v>
      </c>
    </row>
    <row r="39" spans="1:1" x14ac:dyDescent="0.45">
      <c r="A39" s="3" t="s">
        <v>63</v>
      </c>
    </row>
    <row r="40" spans="1:1" x14ac:dyDescent="0.45">
      <c r="A40" s="3" t="s">
        <v>64</v>
      </c>
    </row>
    <row r="41" spans="1:1" x14ac:dyDescent="0.45">
      <c r="A41" s="3" t="s">
        <v>65</v>
      </c>
    </row>
    <row r="42" spans="1:1" x14ac:dyDescent="0.45">
      <c r="A42" s="3" t="s">
        <v>66</v>
      </c>
    </row>
    <row r="43" spans="1:1" x14ac:dyDescent="0.45">
      <c r="A43" s="3" t="s">
        <v>67</v>
      </c>
    </row>
    <row r="44" spans="1:1" x14ac:dyDescent="0.45">
      <c r="A44" s="3" t="s">
        <v>68</v>
      </c>
    </row>
    <row r="45" spans="1:1" x14ac:dyDescent="0.45">
      <c r="A45" s="3" t="s">
        <v>69</v>
      </c>
    </row>
    <row r="46" spans="1:1" x14ac:dyDescent="0.45">
      <c r="A46" s="3" t="s">
        <v>70</v>
      </c>
    </row>
    <row r="47" spans="1:1" x14ac:dyDescent="0.45">
      <c r="A47" s="3" t="s">
        <v>71</v>
      </c>
    </row>
    <row r="48" spans="1:1" x14ac:dyDescent="0.45">
      <c r="A48" s="3" t="s">
        <v>72</v>
      </c>
    </row>
    <row r="49" spans="1:1" x14ac:dyDescent="0.45">
      <c r="A49" s="3" t="s">
        <v>73</v>
      </c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基本事項</vt:lpstr>
      <vt:lpstr>VIK申請</vt:lpstr>
      <vt:lpstr>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jtuoffice</dc:creator>
  <cp:lastModifiedBy>jtuoffice</cp:lastModifiedBy>
  <dcterms:created xsi:type="dcterms:W3CDTF">2022-01-20T02:37:41Z</dcterms:created>
  <dcterms:modified xsi:type="dcterms:W3CDTF">2022-01-20T05:30:54Z</dcterms:modified>
</cp:coreProperties>
</file>